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4800" windowHeight="5130" tabRatio="781" activeTab="1"/>
  </bookViews>
  <sheets>
    <sheet name="INVESTIR brut" sheetId="1" r:id="rId1"/>
    <sheet name="INVESTIR brut formules" sheetId="2" r:id="rId2"/>
    <sheet name="INVESTIR brut formules nom" sheetId="3" r:id="rId3"/>
  </sheets>
  <definedNames>
    <definedName name="taux">'INVESTIR brut formules nom'!$C$5</definedName>
  </definedNames>
  <calcPr calcId="145621"/>
</workbook>
</file>

<file path=xl/calcChain.xml><?xml version="1.0" encoding="utf-8"?>
<calcChain xmlns="http://schemas.openxmlformats.org/spreadsheetml/2006/main">
  <c r="D10" i="2" l="1"/>
  <c r="E10" i="2" s="1"/>
  <c r="D11" i="2"/>
  <c r="D12" i="2"/>
  <c r="D13" i="2"/>
  <c r="F13" i="2" s="1"/>
  <c r="D14" i="2"/>
  <c r="E14" i="2" s="1"/>
  <c r="D15" i="2"/>
  <c r="F15" i="2" s="1"/>
  <c r="D16" i="2"/>
  <c r="E16" i="2" s="1"/>
  <c r="D9" i="2"/>
  <c r="E9" i="2" s="1"/>
  <c r="D9" i="3"/>
  <c r="E9" i="3" s="1"/>
  <c r="D10" i="3"/>
  <c r="D11" i="3"/>
  <c r="D12" i="3"/>
  <c r="D13" i="3"/>
  <c r="F13" i="3"/>
  <c r="D14" i="3"/>
  <c r="E14" i="3"/>
  <c r="D15" i="3"/>
  <c r="D16" i="3"/>
  <c r="F14" i="3"/>
  <c r="F16" i="3"/>
  <c r="E16" i="3"/>
  <c r="F15" i="3"/>
  <c r="E15" i="3"/>
  <c r="F12" i="3"/>
  <c r="E12" i="3"/>
  <c r="F11" i="3"/>
  <c r="E11" i="3"/>
  <c r="F10" i="3"/>
  <c r="E10" i="3"/>
  <c r="A9" i="3"/>
  <c r="A10" i="3"/>
  <c r="A11" i="3"/>
  <c r="A12" i="3"/>
  <c r="A13" i="3"/>
  <c r="A14" i="3"/>
  <c r="A15" i="3"/>
  <c r="A16" i="3"/>
  <c r="A9" i="2"/>
  <c r="A10" i="2"/>
  <c r="A11" i="2"/>
  <c r="E11" i="2"/>
  <c r="F11" i="2"/>
  <c r="A12" i="2"/>
  <c r="E12" i="2"/>
  <c r="F12" i="2"/>
  <c r="A13" i="2"/>
  <c r="A14" i="2"/>
  <c r="A15" i="2"/>
  <c r="A16" i="2"/>
  <c r="E13" i="3"/>
  <c r="E13" i="2" l="1"/>
  <c r="E15" i="2"/>
  <c r="F16" i="2"/>
  <c r="F10" i="2"/>
  <c r="F14" i="2"/>
  <c r="F9" i="2"/>
  <c r="G9" i="2" s="1"/>
  <c r="F9" i="3"/>
  <c r="G9" i="3" s="1"/>
  <c r="G10" i="3" s="1"/>
  <c r="G11" i="3" s="1"/>
  <c r="G12" i="3" s="1"/>
  <c r="G13" i="3" s="1"/>
  <c r="G14" i="3" s="1"/>
  <c r="G15" i="3" s="1"/>
  <c r="G16" i="3" s="1"/>
  <c r="G10" i="2" l="1"/>
  <c r="G11" i="2" s="1"/>
  <c r="G12" i="2" s="1"/>
  <c r="G13" i="2" s="1"/>
  <c r="G14" i="2" s="1"/>
  <c r="G15" i="2" s="1"/>
  <c r="G16" i="2" s="1"/>
</calcChain>
</file>

<file path=xl/sharedStrings.xml><?xml version="1.0" encoding="utf-8"?>
<sst xmlns="http://schemas.openxmlformats.org/spreadsheetml/2006/main" count="41" uniqueCount="11">
  <si>
    <t>PREVISION D'INVESTISSEMENT</t>
  </si>
  <si>
    <t>début du projet (année)</t>
  </si>
  <si>
    <t>taux d'inflation prévu (%)</t>
  </si>
  <si>
    <t>année</t>
  </si>
  <si>
    <t>recettes</t>
  </si>
  <si>
    <t>dépenses</t>
  </si>
  <si>
    <t>taux</t>
  </si>
  <si>
    <t>cumul</t>
  </si>
  <si>
    <t>actualisé</t>
  </si>
  <si>
    <t>actualisées</t>
  </si>
  <si>
    <t>1/(1+taux)^(durée)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</si>
</sst>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0" formatCode="_-* #,##0.00\ &quot;F&quot;_-;\-* #,##0.00\ &quot;F&quot;_-;_-* &quot;-&quot;??\ &quot;F&quot;_-;_-@_-"/>
    <numFmt numFmtId="177" formatCode="_-* #,##0.00\ [$€-40C]_-;\-* #,##0.00\ [$€-40C]_-;_-* &quot;-&quot;??\ [$€-40C]_-;_-@_-"/>
  </numFmts>
  <fonts count="5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170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0" fontId="3" fillId="0" borderId="0" xfId="2" applyNumberFormat="1" applyFont="1" applyAlignment="1">
      <alignment horizontal="centerContinuous"/>
    </xf>
    <xf numFmtId="0" fontId="3" fillId="0" borderId="0" xfId="2" applyNumberFormat="1" applyFont="1"/>
    <xf numFmtId="0" fontId="3" fillId="0" borderId="0" xfId="2" applyNumberFormat="1" applyFont="1" applyBorder="1"/>
    <xf numFmtId="0" fontId="4" fillId="0" borderId="0" xfId="2" applyNumberFormat="1" applyFont="1" applyAlignment="1">
      <alignment horizontal="left"/>
    </xf>
    <xf numFmtId="0" fontId="3" fillId="0" borderId="0" xfId="2" applyNumberFormat="1" applyFont="1" applyBorder="1" applyAlignment="1">
      <alignment horizontal="center"/>
    </xf>
    <xf numFmtId="0" fontId="3" fillId="0" borderId="1" xfId="2" applyNumberFormat="1" applyFont="1" applyBorder="1"/>
    <xf numFmtId="0" fontId="3" fillId="0" borderId="2" xfId="2" applyNumberFormat="1" applyFont="1" applyBorder="1"/>
    <xf numFmtId="0" fontId="3" fillId="0" borderId="3" xfId="2" applyNumberFormat="1" applyFont="1" applyBorder="1"/>
    <xf numFmtId="0" fontId="3" fillId="0" borderId="4" xfId="2" applyNumberFormat="1" applyFont="1" applyBorder="1" applyAlignment="1">
      <alignment horizontal="center"/>
    </xf>
    <xf numFmtId="0" fontId="3" fillId="0" borderId="5" xfId="2" applyNumberFormat="1" applyFont="1" applyBorder="1" applyAlignment="1">
      <alignment horizontal="center"/>
    </xf>
    <xf numFmtId="0" fontId="3" fillId="0" borderId="6" xfId="2" applyNumberFormat="1" applyFont="1" applyBorder="1" applyAlignment="1">
      <alignment horizontal="center"/>
    </xf>
    <xf numFmtId="0" fontId="3" fillId="0" borderId="7" xfId="2" applyNumberFormat="1" applyFont="1" applyBorder="1" applyAlignment="1">
      <alignment horizontal="center"/>
    </xf>
    <xf numFmtId="0" fontId="3" fillId="0" borderId="8" xfId="2" applyNumberFormat="1" applyFont="1" applyBorder="1" applyAlignment="1">
      <alignment horizontal="center"/>
    </xf>
    <xf numFmtId="9" fontId="3" fillId="0" borderId="0" xfId="2" applyNumberFormat="1" applyFont="1" applyBorder="1"/>
    <xf numFmtId="0" fontId="3" fillId="0" borderId="0" xfId="1" applyNumberFormat="1" applyFont="1" applyBorder="1"/>
    <xf numFmtId="177" fontId="3" fillId="0" borderId="0" xfId="1" applyNumberFormat="1" applyFont="1" applyBorder="1"/>
    <xf numFmtId="0" fontId="1" fillId="0" borderId="0" xfId="2" applyNumberFormat="1" applyFont="1"/>
  </cellXfs>
  <cellStyles count="3">
    <cellStyle name="Monétaire" xfId="1" builtinId="4"/>
    <cellStyle name="Normal" xfId="0" builtinId="0"/>
    <cellStyle name="Normal_INVESTI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>
      <selection activeCell="C19" sqref="C19"/>
    </sheetView>
  </sheetViews>
  <sheetFormatPr baseColWidth="10" defaultColWidth="11.85546875" defaultRowHeight="12.75" x14ac:dyDescent="0.2"/>
  <cols>
    <col min="1" max="6" width="11.85546875" style="2"/>
    <col min="7" max="7" width="12.42578125" style="2" customWidth="1"/>
    <col min="8" max="16384" width="11.85546875" style="2"/>
  </cols>
  <sheetData>
    <row r="1" spans="1:7" ht="15.75" x14ac:dyDescent="0.25">
      <c r="A1" s="4" t="s">
        <v>0</v>
      </c>
      <c r="B1" s="1"/>
      <c r="C1" s="1"/>
      <c r="D1" s="1"/>
      <c r="E1" s="1"/>
      <c r="F1" s="1"/>
      <c r="G1" s="1"/>
    </row>
    <row r="3" spans="1:7" x14ac:dyDescent="0.2">
      <c r="A3" s="2" t="s">
        <v>1</v>
      </c>
      <c r="C3" s="3">
        <v>2013</v>
      </c>
    </row>
    <row r="5" spans="1:7" x14ac:dyDescent="0.2">
      <c r="A5" s="2" t="s">
        <v>2</v>
      </c>
      <c r="C5" s="3">
        <v>0</v>
      </c>
    </row>
    <row r="7" spans="1:7" x14ac:dyDescent="0.2">
      <c r="A7" s="5" t="s">
        <v>3</v>
      </c>
      <c r="B7" s="5" t="s">
        <v>4</v>
      </c>
      <c r="C7" s="5" t="s">
        <v>5</v>
      </c>
      <c r="D7" s="5" t="s">
        <v>6</v>
      </c>
      <c r="E7" s="5" t="s">
        <v>4</v>
      </c>
      <c r="F7" s="5" t="s">
        <v>5</v>
      </c>
      <c r="G7" s="5" t="s">
        <v>7</v>
      </c>
    </row>
    <row r="8" spans="1:7" x14ac:dyDescent="0.2">
      <c r="A8" s="5"/>
      <c r="B8" s="5"/>
      <c r="C8" s="5"/>
      <c r="D8" s="5" t="s">
        <v>8</v>
      </c>
      <c r="E8" s="5" t="s">
        <v>9</v>
      </c>
      <c r="F8" s="5" t="s">
        <v>9</v>
      </c>
      <c r="G8" s="5"/>
    </row>
    <row r="9" spans="1:7" x14ac:dyDescent="0.2">
      <c r="A9" s="3"/>
      <c r="B9" s="3">
        <v>0</v>
      </c>
      <c r="C9" s="3">
        <v>100000</v>
      </c>
      <c r="D9" s="3"/>
      <c r="E9" s="3"/>
      <c r="F9" s="3"/>
      <c r="G9" s="3"/>
    </row>
    <row r="10" spans="1:7" x14ac:dyDescent="0.2">
      <c r="A10" s="3"/>
      <c r="B10" s="3">
        <v>10000</v>
      </c>
      <c r="C10" s="3">
        <v>5000</v>
      </c>
      <c r="D10" s="3"/>
      <c r="E10" s="3"/>
      <c r="F10" s="3"/>
      <c r="G10" s="3"/>
    </row>
    <row r="11" spans="1:7" x14ac:dyDescent="0.2">
      <c r="A11" s="3"/>
      <c r="B11" s="3">
        <v>20000</v>
      </c>
      <c r="C11" s="3">
        <v>0</v>
      </c>
      <c r="D11" s="3"/>
      <c r="E11" s="3"/>
      <c r="F11" s="3"/>
      <c r="G11" s="3"/>
    </row>
    <row r="12" spans="1:7" x14ac:dyDescent="0.2">
      <c r="A12" s="3"/>
      <c r="B12" s="3">
        <v>60000</v>
      </c>
      <c r="C12" s="3">
        <v>0</v>
      </c>
      <c r="D12" s="3"/>
      <c r="E12" s="3"/>
      <c r="F12" s="3"/>
      <c r="G12" s="3"/>
    </row>
    <row r="13" spans="1:7" x14ac:dyDescent="0.2">
      <c r="A13" s="3"/>
      <c r="B13" s="3">
        <v>60000</v>
      </c>
      <c r="C13" s="3">
        <v>10000</v>
      </c>
      <c r="D13" s="3"/>
      <c r="E13" s="3"/>
      <c r="F13" s="3"/>
      <c r="G13" s="3"/>
    </row>
    <row r="14" spans="1:7" x14ac:dyDescent="0.2">
      <c r="A14" s="3"/>
      <c r="B14" s="3">
        <v>40000</v>
      </c>
      <c r="C14" s="3">
        <v>15000</v>
      </c>
      <c r="D14" s="3"/>
      <c r="E14" s="3"/>
      <c r="F14" s="3"/>
      <c r="G14" s="3"/>
    </row>
    <row r="15" spans="1:7" x14ac:dyDescent="0.2">
      <c r="A15" s="3"/>
      <c r="B15" s="3">
        <v>30000</v>
      </c>
      <c r="C15" s="3">
        <v>15000</v>
      </c>
      <c r="D15" s="3"/>
      <c r="E15" s="3"/>
      <c r="F15" s="3"/>
      <c r="G15" s="3"/>
    </row>
    <row r="16" spans="1:7" x14ac:dyDescent="0.2">
      <c r="A16" s="3"/>
      <c r="B16" s="3">
        <v>20000</v>
      </c>
      <c r="C16" s="3">
        <v>10000</v>
      </c>
      <c r="D16" s="3"/>
      <c r="E16" s="3"/>
      <c r="F16" s="3"/>
      <c r="G16" s="3"/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19" spans="1:7" x14ac:dyDescent="0.2">
      <c r="C19" s="17" t="s">
        <v>10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tabSelected="1" workbookViewId="0">
      <selection activeCell="D9" sqref="D9"/>
    </sheetView>
  </sheetViews>
  <sheetFormatPr baseColWidth="10" defaultColWidth="11.85546875" defaultRowHeight="12.75" x14ac:dyDescent="0.2"/>
  <cols>
    <col min="1" max="1" width="11.85546875" style="2"/>
    <col min="2" max="2" width="12" style="2" customWidth="1"/>
    <col min="3" max="3" width="13" style="2" customWidth="1"/>
    <col min="4" max="4" width="11.85546875" style="2"/>
    <col min="5" max="5" width="12" style="2" customWidth="1"/>
    <col min="6" max="7" width="12.85546875" style="2" customWidth="1"/>
    <col min="8" max="16384" width="11.85546875" style="2"/>
  </cols>
  <sheetData>
    <row r="1" spans="1:7" ht="15.75" x14ac:dyDescent="0.25">
      <c r="A1" s="4" t="s">
        <v>0</v>
      </c>
      <c r="B1" s="1"/>
      <c r="C1" s="1"/>
      <c r="D1" s="1"/>
      <c r="E1" s="1"/>
      <c r="F1" s="1"/>
      <c r="G1" s="1"/>
    </row>
    <row r="3" spans="1:7" x14ac:dyDescent="0.2">
      <c r="A3" s="2" t="s">
        <v>1</v>
      </c>
      <c r="C3" s="3">
        <v>2013</v>
      </c>
    </row>
    <row r="5" spans="1:7" ht="13.5" thickBot="1" x14ac:dyDescent="0.25">
      <c r="A5" s="2" t="s">
        <v>2</v>
      </c>
      <c r="C5" s="14">
        <v>0</v>
      </c>
    </row>
    <row r="6" spans="1:7" x14ac:dyDescent="0.2">
      <c r="A6" s="6"/>
      <c r="B6" s="7"/>
      <c r="C6" s="7"/>
      <c r="D6" s="7"/>
      <c r="E6" s="7"/>
      <c r="F6" s="7"/>
      <c r="G6" s="8"/>
    </row>
    <row r="7" spans="1:7" x14ac:dyDescent="0.2">
      <c r="A7" s="9" t="s">
        <v>3</v>
      </c>
      <c r="B7" s="5" t="s">
        <v>4</v>
      </c>
      <c r="C7" s="5" t="s">
        <v>5</v>
      </c>
      <c r="D7" s="5" t="s">
        <v>6</v>
      </c>
      <c r="E7" s="5" t="s">
        <v>4</v>
      </c>
      <c r="F7" s="5" t="s">
        <v>5</v>
      </c>
      <c r="G7" s="10" t="s">
        <v>7</v>
      </c>
    </row>
    <row r="8" spans="1:7" ht="13.5" thickBot="1" x14ac:dyDescent="0.25">
      <c r="A8" s="11"/>
      <c r="B8" s="12"/>
      <c r="C8" s="12"/>
      <c r="D8" s="12" t="s">
        <v>8</v>
      </c>
      <c r="E8" s="12" t="s">
        <v>9</v>
      </c>
      <c r="F8" s="12" t="s">
        <v>9</v>
      </c>
      <c r="G8" s="13"/>
    </row>
    <row r="9" spans="1:7" x14ac:dyDescent="0.2">
      <c r="A9" s="3">
        <f>C3</f>
        <v>2013</v>
      </c>
      <c r="B9" s="15">
        <v>0</v>
      </c>
      <c r="C9" s="15">
        <v>100000</v>
      </c>
      <c r="D9" s="14">
        <f>1/(1+$C$5)^(A9-$C$3)</f>
        <v>1</v>
      </c>
      <c r="E9" s="3">
        <f>B9*D9</f>
        <v>0</v>
      </c>
      <c r="F9" s="3">
        <f>C9*D9</f>
        <v>100000</v>
      </c>
      <c r="G9" s="3">
        <f>E9-F9</f>
        <v>-100000</v>
      </c>
    </row>
    <row r="10" spans="1:7" x14ac:dyDescent="0.2">
      <c r="A10" s="3">
        <f>A9+1</f>
        <v>2014</v>
      </c>
      <c r="B10" s="15">
        <v>10000</v>
      </c>
      <c r="C10" s="15">
        <v>5000</v>
      </c>
      <c r="D10" s="14">
        <f t="shared" ref="D10:D16" si="0">1/(1+$C$5)^(A10-$C$3)</f>
        <v>1</v>
      </c>
      <c r="E10" s="3">
        <f t="shared" ref="E10:E16" si="1">B10*D10</f>
        <v>10000</v>
      </c>
      <c r="F10" s="3">
        <f t="shared" ref="F10:F16" si="2">C10*D10</f>
        <v>5000</v>
      </c>
      <c r="G10" s="3">
        <f>G9+E10-F10</f>
        <v>-95000</v>
      </c>
    </row>
    <row r="11" spans="1:7" x14ac:dyDescent="0.2">
      <c r="A11" s="3">
        <f t="shared" ref="A11:A16" si="3">A10+1</f>
        <v>2015</v>
      </c>
      <c r="B11" s="15">
        <v>20000</v>
      </c>
      <c r="C11" s="15">
        <v>0</v>
      </c>
      <c r="D11" s="14">
        <f t="shared" si="0"/>
        <v>1</v>
      </c>
      <c r="E11" s="3">
        <f t="shared" si="1"/>
        <v>20000</v>
      </c>
      <c r="F11" s="3">
        <f t="shared" si="2"/>
        <v>0</v>
      </c>
      <c r="G11" s="3">
        <f t="shared" ref="G11:G16" si="4">G10+E11-F11</f>
        <v>-75000</v>
      </c>
    </row>
    <row r="12" spans="1:7" x14ac:dyDescent="0.2">
      <c r="A12" s="3">
        <f t="shared" si="3"/>
        <v>2016</v>
      </c>
      <c r="B12" s="15">
        <v>60000</v>
      </c>
      <c r="C12" s="15">
        <v>0</v>
      </c>
      <c r="D12" s="14">
        <f t="shared" si="0"/>
        <v>1</v>
      </c>
      <c r="E12" s="3">
        <f t="shared" si="1"/>
        <v>60000</v>
      </c>
      <c r="F12" s="3">
        <f t="shared" si="2"/>
        <v>0</v>
      </c>
      <c r="G12" s="3">
        <f t="shared" si="4"/>
        <v>-15000</v>
      </c>
    </row>
    <row r="13" spans="1:7" x14ac:dyDescent="0.2">
      <c r="A13" s="3">
        <f t="shared" si="3"/>
        <v>2017</v>
      </c>
      <c r="B13" s="15">
        <v>60000</v>
      </c>
      <c r="C13" s="15">
        <v>10000</v>
      </c>
      <c r="D13" s="14">
        <f t="shared" si="0"/>
        <v>1</v>
      </c>
      <c r="E13" s="3">
        <f t="shared" si="1"/>
        <v>60000</v>
      </c>
      <c r="F13" s="3">
        <f t="shared" si="2"/>
        <v>10000</v>
      </c>
      <c r="G13" s="3">
        <f t="shared" si="4"/>
        <v>35000</v>
      </c>
    </row>
    <row r="14" spans="1:7" x14ac:dyDescent="0.2">
      <c r="A14" s="3">
        <f t="shared" si="3"/>
        <v>2018</v>
      </c>
      <c r="B14" s="15">
        <v>40000</v>
      </c>
      <c r="C14" s="15">
        <v>15000</v>
      </c>
      <c r="D14" s="14">
        <f t="shared" si="0"/>
        <v>1</v>
      </c>
      <c r="E14" s="3">
        <f t="shared" si="1"/>
        <v>40000</v>
      </c>
      <c r="F14" s="3">
        <f t="shared" si="2"/>
        <v>15000</v>
      </c>
      <c r="G14" s="3">
        <f t="shared" si="4"/>
        <v>60000</v>
      </c>
    </row>
    <row r="15" spans="1:7" x14ac:dyDescent="0.2">
      <c r="A15" s="3">
        <f t="shared" si="3"/>
        <v>2019</v>
      </c>
      <c r="B15" s="15">
        <v>30000</v>
      </c>
      <c r="C15" s="15">
        <v>15000</v>
      </c>
      <c r="D15" s="14">
        <f t="shared" si="0"/>
        <v>1</v>
      </c>
      <c r="E15" s="3">
        <f t="shared" si="1"/>
        <v>30000</v>
      </c>
      <c r="F15" s="3">
        <f t="shared" si="2"/>
        <v>15000</v>
      </c>
      <c r="G15" s="3">
        <f t="shared" si="4"/>
        <v>75000</v>
      </c>
    </row>
    <row r="16" spans="1:7" x14ac:dyDescent="0.2">
      <c r="A16" s="3">
        <f t="shared" si="3"/>
        <v>2020</v>
      </c>
      <c r="B16" s="15">
        <v>20000</v>
      </c>
      <c r="C16" s="15">
        <v>10000</v>
      </c>
      <c r="D16" s="14">
        <f t="shared" si="0"/>
        <v>1</v>
      </c>
      <c r="E16" s="3">
        <f t="shared" si="1"/>
        <v>20000</v>
      </c>
      <c r="F16" s="3">
        <f t="shared" si="2"/>
        <v>10000</v>
      </c>
      <c r="G16" s="3">
        <f t="shared" si="4"/>
        <v>85000</v>
      </c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  <row r="20" spans="1:7" x14ac:dyDescent="0.2">
      <c r="C20" s="17" t="s">
        <v>10</v>
      </c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workbookViewId="0">
      <selection activeCell="D9" sqref="D9"/>
    </sheetView>
  </sheetViews>
  <sheetFormatPr baseColWidth="10" defaultColWidth="11.85546875" defaultRowHeight="12.75" x14ac:dyDescent="0.2"/>
  <cols>
    <col min="1" max="1" width="11.85546875" style="2"/>
    <col min="2" max="2" width="12" style="2" customWidth="1"/>
    <col min="3" max="3" width="13" style="2" customWidth="1"/>
    <col min="4" max="4" width="10.5703125" style="2" bestFit="1" customWidth="1"/>
    <col min="5" max="5" width="12" style="2" customWidth="1"/>
    <col min="6" max="7" width="12.85546875" style="2" customWidth="1"/>
    <col min="8" max="16384" width="11.85546875" style="2"/>
  </cols>
  <sheetData>
    <row r="1" spans="1:7" ht="15.75" x14ac:dyDescent="0.25">
      <c r="A1" s="4" t="s">
        <v>0</v>
      </c>
      <c r="B1" s="1"/>
      <c r="C1" s="1"/>
      <c r="D1" s="1"/>
      <c r="E1" s="1"/>
      <c r="F1" s="1"/>
      <c r="G1" s="1"/>
    </row>
    <row r="3" spans="1:7" x14ac:dyDescent="0.2">
      <c r="A3" s="2" t="s">
        <v>1</v>
      </c>
      <c r="C3" s="3">
        <v>2013</v>
      </c>
    </row>
    <row r="5" spans="1:7" ht="13.5" thickBot="1" x14ac:dyDescent="0.25">
      <c r="A5" s="2" t="s">
        <v>2</v>
      </c>
      <c r="C5" s="14">
        <v>0</v>
      </c>
    </row>
    <row r="6" spans="1:7" x14ac:dyDescent="0.2">
      <c r="A6" s="6"/>
      <c r="B6" s="7"/>
      <c r="C6" s="7"/>
      <c r="D6" s="7"/>
      <c r="E6" s="7"/>
      <c r="F6" s="7"/>
      <c r="G6" s="8"/>
    </row>
    <row r="7" spans="1:7" x14ac:dyDescent="0.2">
      <c r="A7" s="9" t="s">
        <v>3</v>
      </c>
      <c r="B7" s="5" t="s">
        <v>4</v>
      </c>
      <c r="C7" s="5" t="s">
        <v>5</v>
      </c>
      <c r="D7" s="5" t="s">
        <v>6</v>
      </c>
      <c r="E7" s="5" t="s">
        <v>4</v>
      </c>
      <c r="F7" s="5" t="s">
        <v>5</v>
      </c>
      <c r="G7" s="10" t="s">
        <v>7</v>
      </c>
    </row>
    <row r="8" spans="1:7" ht="13.5" thickBot="1" x14ac:dyDescent="0.25">
      <c r="A8" s="11"/>
      <c r="B8" s="12"/>
      <c r="C8" s="12"/>
      <c r="D8" s="12" t="s">
        <v>8</v>
      </c>
      <c r="E8" s="12" t="s">
        <v>9</v>
      </c>
      <c r="F8" s="12" t="s">
        <v>9</v>
      </c>
      <c r="G8" s="13"/>
    </row>
    <row r="9" spans="1:7" x14ac:dyDescent="0.2">
      <c r="A9" s="3">
        <f>C3</f>
        <v>2013</v>
      </c>
      <c r="B9" s="15">
        <v>0</v>
      </c>
      <c r="C9" s="15">
        <v>100000</v>
      </c>
      <c r="D9" s="14">
        <f t="shared" ref="D9:D16" si="0">1/(1+taux)^(A9-$C$3)</f>
        <v>1</v>
      </c>
      <c r="E9" s="16">
        <f>B9*D9</f>
        <v>0</v>
      </c>
      <c r="F9" s="16">
        <f>C9*D9</f>
        <v>100000</v>
      </c>
      <c r="G9" s="16">
        <f>E9-F9</f>
        <v>-100000</v>
      </c>
    </row>
    <row r="10" spans="1:7" x14ac:dyDescent="0.2">
      <c r="A10" s="3">
        <f>A9+1</f>
        <v>2014</v>
      </c>
      <c r="B10" s="15">
        <v>10000</v>
      </c>
      <c r="C10" s="15">
        <v>5000</v>
      </c>
      <c r="D10" s="14">
        <f t="shared" si="0"/>
        <v>1</v>
      </c>
      <c r="E10" s="16">
        <f t="shared" ref="E10:E16" si="1">B10*D10</f>
        <v>10000</v>
      </c>
      <c r="F10" s="16">
        <f t="shared" ref="F10:F16" si="2">C10*D10</f>
        <v>5000</v>
      </c>
      <c r="G10" s="16">
        <f>G9+E10-F10</f>
        <v>-95000</v>
      </c>
    </row>
    <row r="11" spans="1:7" x14ac:dyDescent="0.2">
      <c r="A11" s="3">
        <f t="shared" ref="A11:A16" si="3">A10+1</f>
        <v>2015</v>
      </c>
      <c r="B11" s="15">
        <v>20000</v>
      </c>
      <c r="C11" s="15">
        <v>0</v>
      </c>
      <c r="D11" s="14">
        <f t="shared" si="0"/>
        <v>1</v>
      </c>
      <c r="E11" s="16">
        <f t="shared" si="1"/>
        <v>20000</v>
      </c>
      <c r="F11" s="16">
        <f t="shared" si="2"/>
        <v>0</v>
      </c>
      <c r="G11" s="16">
        <f t="shared" ref="G11:G16" si="4">G10+E11-F11</f>
        <v>-75000</v>
      </c>
    </row>
    <row r="12" spans="1:7" x14ac:dyDescent="0.2">
      <c r="A12" s="3">
        <f t="shared" si="3"/>
        <v>2016</v>
      </c>
      <c r="B12" s="15">
        <v>60000</v>
      </c>
      <c r="C12" s="15">
        <v>0</v>
      </c>
      <c r="D12" s="14">
        <f t="shared" si="0"/>
        <v>1</v>
      </c>
      <c r="E12" s="16">
        <f t="shared" si="1"/>
        <v>60000</v>
      </c>
      <c r="F12" s="16">
        <f t="shared" si="2"/>
        <v>0</v>
      </c>
      <c r="G12" s="16">
        <f t="shared" si="4"/>
        <v>-15000</v>
      </c>
    </row>
    <row r="13" spans="1:7" x14ac:dyDescent="0.2">
      <c r="A13" s="3">
        <f t="shared" si="3"/>
        <v>2017</v>
      </c>
      <c r="B13" s="15">
        <v>60000</v>
      </c>
      <c r="C13" s="15">
        <v>10000</v>
      </c>
      <c r="D13" s="14">
        <f t="shared" si="0"/>
        <v>1</v>
      </c>
      <c r="E13" s="16">
        <f t="shared" si="1"/>
        <v>60000</v>
      </c>
      <c r="F13" s="16">
        <f t="shared" si="2"/>
        <v>10000</v>
      </c>
      <c r="G13" s="16">
        <f t="shared" si="4"/>
        <v>35000</v>
      </c>
    </row>
    <row r="14" spans="1:7" x14ac:dyDescent="0.2">
      <c r="A14" s="3">
        <f t="shared" si="3"/>
        <v>2018</v>
      </c>
      <c r="B14" s="15">
        <v>40000</v>
      </c>
      <c r="C14" s="15">
        <v>15000</v>
      </c>
      <c r="D14" s="14">
        <f t="shared" si="0"/>
        <v>1</v>
      </c>
      <c r="E14" s="16">
        <f t="shared" si="1"/>
        <v>40000</v>
      </c>
      <c r="F14" s="16">
        <f t="shared" si="2"/>
        <v>15000</v>
      </c>
      <c r="G14" s="16">
        <f t="shared" si="4"/>
        <v>60000</v>
      </c>
    </row>
    <row r="15" spans="1:7" x14ac:dyDescent="0.2">
      <c r="A15" s="3">
        <f t="shared" si="3"/>
        <v>2019</v>
      </c>
      <c r="B15" s="15">
        <v>30000</v>
      </c>
      <c r="C15" s="15">
        <v>15000</v>
      </c>
      <c r="D15" s="14">
        <f t="shared" si="0"/>
        <v>1</v>
      </c>
      <c r="E15" s="16">
        <f t="shared" si="1"/>
        <v>30000</v>
      </c>
      <c r="F15" s="16">
        <f t="shared" si="2"/>
        <v>15000</v>
      </c>
      <c r="G15" s="16">
        <f t="shared" si="4"/>
        <v>75000</v>
      </c>
    </row>
    <row r="16" spans="1:7" x14ac:dyDescent="0.2">
      <c r="A16" s="3">
        <f t="shared" si="3"/>
        <v>2020</v>
      </c>
      <c r="B16" s="15">
        <v>20000</v>
      </c>
      <c r="C16" s="15">
        <v>10000</v>
      </c>
      <c r="D16" s="14">
        <f t="shared" si="0"/>
        <v>1</v>
      </c>
      <c r="E16" s="16">
        <f t="shared" si="1"/>
        <v>20000</v>
      </c>
      <c r="F16" s="16">
        <f t="shared" si="2"/>
        <v>10000</v>
      </c>
      <c r="G16" s="16">
        <f t="shared" si="4"/>
        <v>85000</v>
      </c>
    </row>
    <row r="17" spans="1:7" x14ac:dyDescent="0.2">
      <c r="A17" s="3"/>
      <c r="B17" s="3"/>
      <c r="C17" s="3"/>
      <c r="D17" s="3"/>
      <c r="E17" s="3"/>
      <c r="F17" s="3"/>
      <c r="G17" s="3"/>
    </row>
    <row r="18" spans="1:7" x14ac:dyDescent="0.2">
      <c r="A18" s="3"/>
      <c r="B18" s="3"/>
      <c r="C18" s="3"/>
      <c r="D18" s="3"/>
      <c r="E18" s="3"/>
      <c r="F18" s="3"/>
      <c r="G18" s="3"/>
    </row>
  </sheetData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INVESTIR brut</vt:lpstr>
      <vt:lpstr>INVESTIR brut formules</vt:lpstr>
      <vt:lpstr>INVESTIR brut formules nom</vt:lpstr>
      <vt:lpstr>taux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investir + solveur + scenario</dc:title>
  <dc:creator>Cabaré Michel</dc:creator>
  <cp:lastModifiedBy>Utilisateur Windows</cp:lastModifiedBy>
  <dcterms:created xsi:type="dcterms:W3CDTF">1997-08-22T13:47:39Z</dcterms:created>
  <dcterms:modified xsi:type="dcterms:W3CDTF">2019-06-12T17:17:50Z</dcterms:modified>
</cp:coreProperties>
</file>